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M:\Series Files\KickStart\Typicals\2023\"/>
    </mc:Choice>
  </mc:AlternateContent>
  <xr:revisionPtr revIDLastSave="0" documentId="13_ncr:1_{E4931F92-9592-461E-97D1-56D522D5F603}" xr6:coauthVersionLast="47" xr6:coauthVersionMax="47" xr10:uidLastSave="{00000000-0000-0000-0000-000000000000}"/>
  <bookViews>
    <workbookView xWindow="13680" yWindow="0" windowWidth="15120" windowHeight="15600" xr2:uid="{16283444-4CB7-4520-9F59-DF8833B81A74}"/>
  </bookViews>
  <sheets>
    <sheet name="550-22" sheetId="2" r:id="rId1"/>
  </sheets>
  <definedNames>
    <definedName name="_xlnm.Print_Area" localSheetId="0">'550-22'!$A$1:$H$50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5" i="2" l="1"/>
  <c r="F25" i="2"/>
  <c r="H24" i="2"/>
  <c r="F24" i="2"/>
  <c r="H20" i="2"/>
  <c r="F20" i="2"/>
  <c r="H19" i="2"/>
  <c r="F19" i="2"/>
  <c r="H15" i="2"/>
  <c r="F15" i="2"/>
  <c r="H14" i="2"/>
  <c r="F14" i="2"/>
  <c r="H42" i="2"/>
  <c r="F42" i="2"/>
  <c r="H41" i="2"/>
  <c r="F41" i="2"/>
  <c r="H36" i="2"/>
  <c r="F36" i="2"/>
  <c r="H37" i="2"/>
  <c r="F37" i="2"/>
  <c r="H33" i="2"/>
  <c r="F33" i="2"/>
  <c r="H32" i="2"/>
  <c r="F32" i="2"/>
  <c r="H31" i="2"/>
  <c r="F31" i="2"/>
  <c r="H9" i="2"/>
  <c r="F9" i="2"/>
  <c r="H8" i="2"/>
  <c r="F8" i="2"/>
  <c r="H11" i="2"/>
  <c r="F11" i="2"/>
  <c r="H10" i="2"/>
  <c r="F10" i="2"/>
  <c r="H30" i="2"/>
  <c r="F30" i="2"/>
  <c r="H7" i="2"/>
  <c r="F7" i="2"/>
  <c r="H34" i="2" l="1"/>
  <c r="H38" i="2" s="1"/>
  <c r="H39" i="2" s="1"/>
  <c r="F34" i="2"/>
  <c r="F43" i="2" s="1"/>
  <c r="F44" i="2" s="1"/>
  <c r="F12" i="2"/>
  <c r="H12" i="2"/>
  <c r="H43" i="2" l="1"/>
  <c r="H44" i="2" s="1"/>
  <c r="F48" i="2"/>
  <c r="F49" i="2" s="1"/>
  <c r="H48" i="2"/>
  <c r="H49" i="2" s="1"/>
  <c r="F38" i="2"/>
  <c r="F39" i="2" s="1"/>
  <c r="F21" i="2"/>
  <c r="F22" i="2" s="1"/>
  <c r="F16" i="2"/>
  <c r="F17" i="2" s="1"/>
  <c r="H21" i="2"/>
  <c r="H22" i="2" s="1"/>
  <c r="H16" i="2"/>
  <c r="H17" i="2" s="1"/>
  <c r="F26" i="2"/>
  <c r="F27" i="2" s="1"/>
  <c r="H26" i="2"/>
  <c r="H27" i="2" s="1"/>
</calcChain>
</file>

<file path=xl/sharedStrings.xml><?xml version="1.0" encoding="utf-8"?>
<sst xmlns="http://schemas.openxmlformats.org/spreadsheetml/2006/main" count="66" uniqueCount="35">
  <si>
    <t>Model #</t>
  </si>
  <si>
    <t>Qty</t>
  </si>
  <si>
    <t>Description</t>
  </si>
  <si>
    <t>Base 
List Price</t>
  </si>
  <si>
    <t xml:space="preserve">Base Ext  
List Price </t>
  </si>
  <si>
    <t>List Price 
as Shown</t>
  </si>
  <si>
    <t>Total 
as Shown</t>
  </si>
  <si>
    <t>Kickstart</t>
  </si>
  <si>
    <t>01-2323TPS</t>
  </si>
  <si>
    <t>SUBTOTAL</t>
  </si>
  <si>
    <t>SUBTOTAL FROM ABOVE</t>
  </si>
  <si>
    <t xml:space="preserve"> TFL TOTAL</t>
  </si>
  <si>
    <t>SOLID SURFACE TOTAL</t>
  </si>
  <si>
    <t>VENEER TOTAL</t>
  </si>
  <si>
    <t xml:space="preserve">
Prices based on March 27, 2023 Price List.
Finishes Shown: KickStart Lounge shown in Maharam Beck Buckram (Gr 7) and Maharam Meld Fox (Gr 5). Cush Pillows shown in Maharam Meld Fox (Gr 5) and Maharam Meld Panda (Gr 5). KickStart Pouffes shown in COM. Iconic Space Dividers shown in Shaker Cherry with Black Accents. Jot Tables shown with Designer White Laminate Tops and Black Metal Finish on Bases.</t>
  </si>
  <si>
    <t>KickStart Sofa, Contrasting Fabrics, Gr 7/Gr 5</t>
  </si>
  <si>
    <t>550-1617PF</t>
  </si>
  <si>
    <t>KickStart Pouffee, COM</t>
  </si>
  <si>
    <t>50-2460OSD72</t>
  </si>
  <si>
    <t>Iconic Open Storage/Divider with Sliding Doors</t>
  </si>
  <si>
    <t>Cush Square Pillow</t>
  </si>
  <si>
    <t>01-1717TPS</t>
  </si>
  <si>
    <t>410-3636CT</t>
  </si>
  <si>
    <t>Jot Circular Cocktail Table, TFL</t>
  </si>
  <si>
    <t>Jot Circular Cocktail Table, Veneer</t>
  </si>
  <si>
    <t>Jot Circular Cocktail Table, Solid Surface</t>
  </si>
  <si>
    <t>410-2020CT</t>
  </si>
  <si>
    <t>Jot Circular End Table, TFL</t>
  </si>
  <si>
    <t>Jot Circular End Table, Solid Surface</t>
  </si>
  <si>
    <t>Jot Circular End Table, Veneer</t>
  </si>
  <si>
    <r>
      <rPr>
        <sz val="20"/>
        <color theme="4"/>
        <rFont val="Tahoma"/>
        <family val="2"/>
      </rPr>
      <t xml:space="preserve"> </t>
    </r>
    <r>
      <rPr>
        <sz val="28"/>
        <color theme="4"/>
        <rFont val="Tahoma"/>
        <family val="2"/>
      </rPr>
      <t>Typical 550-22</t>
    </r>
  </si>
  <si>
    <t>KickStart Club Chair, Contrasting Fabrics, Gr 7/Gr 5</t>
  </si>
  <si>
    <t xml:space="preserve">Left Side </t>
  </si>
  <si>
    <t xml:space="preserve">Right Side </t>
  </si>
  <si>
    <t>Cush Square Pillow, Gr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</si>
</sst>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1" x14ac:knownFonts="1">
    <font>
      <sz val="11"/>
      <color theme="1"/>
      <name val="Calibri"/>
      <family val="2"/>
      <scheme val="minor"/>
    </font>
    <font>
      <sz val="11"/>
      <color theme="1"/>
      <name val="Tahoma"/>
      <family val="2"/>
    </font>
    <font>
      <b/>
      <sz val="11"/>
      <color theme="1"/>
      <name val="Tahoma"/>
      <family val="2"/>
    </font>
    <font>
      <sz val="20"/>
      <color theme="1"/>
      <name val="Tahoma"/>
      <family val="2"/>
    </font>
    <font>
      <sz val="28"/>
      <color theme="4"/>
      <name val="Tahoma"/>
      <family val="2"/>
    </font>
    <font>
      <b/>
      <sz val="12"/>
      <color theme="0"/>
      <name val="Tahoma"/>
      <family val="2"/>
    </font>
    <font>
      <sz val="9"/>
      <color theme="1"/>
      <name val="Tahoma"/>
      <family val="2"/>
    </font>
    <font>
      <b/>
      <sz val="9"/>
      <color theme="1"/>
      <name val="Tahoma"/>
      <family val="2"/>
    </font>
    <font>
      <sz val="10"/>
      <color theme="1"/>
      <name val="Tahoma"/>
      <family val="2"/>
    </font>
    <font>
      <sz val="48"/>
      <color theme="1"/>
      <name val="Tahoma"/>
      <family val="2"/>
    </font>
    <font>
      <sz val="20"/>
      <color theme="4"/>
      <name val="Tahoma"/>
      <family val="2"/>
    </font>
  </fonts>
  <fills count="3">
    <fill>
      <patternFill patternType="none"/>
    </fill>
    <fill>
      <patternFill patternType="gray125"/>
    </fill>
    <fill>
      <patternFill patternType="solid">
        <fgColor theme="1"/>
        <bgColor indexed="64"/>
      </patternFill>
    </fill>
  </fills>
  <borders count="1">
    <border>
      <left/>
      <right/>
      <top/>
      <bottom/>
      <diagonal/>
    </border>
  </borders>
  <cellStyleXfs count="1">
    <xf numFmtId="0" fontId="0" fillId="0" borderId="0"/>
  </cellStyleXfs>
  <cellXfs count="26">
    <xf numFmtId="0" fontId="0" fillId="0" borderId="0" xfId="0"/>
    <xf numFmtId="0" fontId="1" fillId="0" borderId="0" xfId="0" applyFont="1" applyAlignment="1">
      <alignment horizontal="center"/>
    </xf>
    <xf numFmtId="0" fontId="1" fillId="0" borderId="0" xfId="0" applyFont="1" applyAlignment="1">
      <alignment horizontal="left"/>
    </xf>
    <xf numFmtId="0" fontId="1" fillId="0" borderId="0" xfId="0" applyFont="1"/>
    <xf numFmtId="0" fontId="2" fillId="0" borderId="0" xfId="0" applyFont="1"/>
    <xf numFmtId="0" fontId="3" fillId="0" borderId="0" xfId="0" applyFont="1" applyAlignment="1">
      <alignment horizontal="left" vertical="center"/>
    </xf>
    <xf numFmtId="49" fontId="3" fillId="0" borderId="0" xfId="0" applyNumberFormat="1" applyFont="1" applyAlignment="1">
      <alignment horizontal="center" vertical="center"/>
    </xf>
    <xf numFmtId="0" fontId="4" fillId="0" borderId="0" xfId="0" applyFont="1" applyAlignment="1">
      <alignment vertical="top"/>
    </xf>
    <xf numFmtId="0" fontId="5" fillId="2" borderId="0" xfId="0" applyFont="1" applyFill="1" applyAlignment="1">
      <alignment horizontal="left" vertical="center"/>
    </xf>
    <xf numFmtId="0" fontId="5" fillId="2" borderId="0" xfId="0" applyFont="1" applyFill="1" applyAlignment="1">
      <alignment horizontal="center" vertical="center"/>
    </xf>
    <xf numFmtId="0" fontId="5" fillId="2" borderId="0" xfId="0" applyFont="1" applyFill="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center" vertical="center"/>
    </xf>
    <xf numFmtId="6" fontId="6" fillId="0" borderId="0" xfId="0" applyNumberFormat="1" applyFont="1" applyAlignment="1">
      <alignment horizontal="center" vertical="center"/>
    </xf>
    <xf numFmtId="6" fontId="7" fillId="0" borderId="0" xfId="0" applyNumberFormat="1" applyFont="1" applyAlignment="1">
      <alignment horizontal="center" vertical="center"/>
    </xf>
    <xf numFmtId="0" fontId="8" fillId="0" borderId="0" xfId="0" applyFont="1" applyAlignment="1">
      <alignment horizontal="left" vertical="top" wrapText="1"/>
    </xf>
    <xf numFmtId="0" fontId="8" fillId="0" borderId="0" xfId="0" applyFont="1" applyAlignment="1">
      <alignment horizontal="left" wrapText="1"/>
    </xf>
    <xf numFmtId="0" fontId="9" fillId="0" borderId="0" xfId="0" applyFont="1" applyAlignment="1">
      <alignment vertical="top"/>
    </xf>
    <xf numFmtId="0" fontId="7" fillId="0" borderId="0" xfId="0" applyFont="1" applyAlignment="1">
      <alignment horizontal="right"/>
    </xf>
    <xf numFmtId="0" fontId="6" fillId="0" borderId="0" xfId="0" applyFont="1" applyAlignment="1">
      <alignment horizontal="left" vertical="center" wrapText="1"/>
    </xf>
    <xf numFmtId="0" fontId="6" fillId="0" borderId="0" xfId="0" applyFont="1" applyAlignment="1">
      <alignment vertical="center"/>
    </xf>
    <xf numFmtId="0" fontId="6" fillId="0" borderId="0" xfId="0" applyFont="1" applyAlignment="1">
      <alignment horizontal="right" vertical="center"/>
    </xf>
    <xf numFmtId="0" fontId="7" fillId="0" borderId="0" xfId="0" applyFont="1" applyAlignment="1">
      <alignment horizontal="right" vertical="center" wrapText="1"/>
    </xf>
    <xf numFmtId="0" fontId="7" fillId="0" borderId="0" xfId="0" applyFont="1" applyAlignment="1">
      <alignment horizontal="right" vertical="center"/>
    </xf>
    <xf numFmtId="0" fontId="8" fillId="0" borderId="0" xfId="0" applyFont="1" applyAlignment="1">
      <alignment horizontal="left" wrapText="1"/>
    </xf>
    <xf numFmtId="0" fontId="2"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85725</xdr:colOff>
      <xdr:row>0</xdr:row>
      <xdr:rowOff>71474</xdr:rowOff>
    </xdr:from>
    <xdr:to>
      <xdr:col>7</xdr:col>
      <xdr:colOff>809625</xdr:colOff>
      <xdr:row>3</xdr:row>
      <xdr:rowOff>104774</xdr:rowOff>
    </xdr:to>
    <xdr:pic>
      <xdr:nvPicPr>
        <xdr:cNvPr id="2" name="Picture 1">
          <a:extLst>
            <a:ext uri="{FF2B5EF4-FFF2-40B4-BE49-F238E27FC236}">
              <a16:creationId xmlns:a16="http://schemas.microsoft.com/office/drawing/2014/main" id="{00B523DB-A918-4219-BBFB-E87C5D8FC0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81350" y="71474"/>
          <a:ext cx="4495800" cy="2890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Indiana Furniture">
      <a:dk1>
        <a:srgbClr val="63656A"/>
      </a:dk1>
      <a:lt1>
        <a:srgbClr val="FFFFFF"/>
      </a:lt1>
      <a:dk2>
        <a:srgbClr val="2B4B60"/>
      </a:dk2>
      <a:lt2>
        <a:srgbClr val="D0CFCD"/>
      </a:lt2>
      <a:accent1>
        <a:srgbClr val="C4D600"/>
      </a:accent1>
      <a:accent2>
        <a:srgbClr val="00A39C"/>
      </a:accent2>
      <a:accent3>
        <a:srgbClr val="A42036"/>
      </a:accent3>
      <a:accent4>
        <a:srgbClr val="63656A"/>
      </a:accent4>
      <a:accent5>
        <a:srgbClr val="2B4B60"/>
      </a:accent5>
      <a:accent6>
        <a:srgbClr val="D0CFCD"/>
      </a:accent6>
      <a:hlink>
        <a:srgbClr val="00A39C"/>
      </a:hlink>
      <a:folHlink>
        <a:srgbClr val="A4203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ABDC0-2A1D-4B82-9028-1EFB5C4A87EA}">
  <sheetPr>
    <pageSetUpPr fitToPage="1"/>
  </sheetPr>
  <dimension ref="A1:M56"/>
  <sheetViews>
    <sheetView tabSelected="1" topLeftCell="A25" zoomScaleNormal="100" zoomScaleSheetLayoutView="100" workbookViewId="0">
      <selection activeCell="B26" sqref="B26"/>
    </sheetView>
  </sheetViews>
  <sheetFormatPr defaultColWidth="9.28515625" defaultRowHeight="14.25" x14ac:dyDescent="0.2"/>
  <cols>
    <col min="1" max="1" width="14.5703125" style="2" customWidth="1"/>
    <col min="2" max="2" width="5.85546875" style="1" customWidth="1"/>
    <col min="3" max="3" width="26" style="2" customWidth="1"/>
    <col min="4" max="4" width="18" style="2" customWidth="1"/>
    <col min="5" max="8" width="12.85546875" style="1" customWidth="1"/>
    <col min="9" max="16384" width="9.28515625" style="3"/>
  </cols>
  <sheetData>
    <row r="1" spans="1:13" ht="63" customHeight="1" x14ac:dyDescent="0.25">
      <c r="A1" s="17" t="s">
        <v>7</v>
      </c>
      <c r="B1" s="6"/>
      <c r="C1"/>
      <c r="D1" s="5"/>
      <c r="E1"/>
    </row>
    <row r="2" spans="1:13" ht="34.5" x14ac:dyDescent="0.25">
      <c r="A2" s="7" t="s">
        <v>30</v>
      </c>
      <c r="B2" s="6"/>
      <c r="C2"/>
      <c r="D2" s="5"/>
      <c r="K2"/>
    </row>
    <row r="3" spans="1:13" ht="127.5" customHeight="1" x14ac:dyDescent="0.25">
      <c r="A3" s="24" t="s">
        <v>14</v>
      </c>
      <c r="B3" s="24"/>
      <c r="C3" s="24"/>
      <c r="D3" s="15"/>
      <c r="F3"/>
    </row>
    <row r="4" spans="1:13" ht="15.75" customHeight="1" x14ac:dyDescent="0.2">
      <c r="A4" s="16"/>
      <c r="B4" s="16"/>
      <c r="C4" s="16"/>
      <c r="D4" s="15"/>
    </row>
    <row r="5" spans="1:13" s="4" customFormat="1" ht="33" customHeight="1" x14ac:dyDescent="0.2">
      <c r="A5" s="8" t="s">
        <v>0</v>
      </c>
      <c r="B5" s="9" t="s">
        <v>1</v>
      </c>
      <c r="C5" s="8" t="s">
        <v>2</v>
      </c>
      <c r="D5" s="8"/>
      <c r="E5" s="10" t="s">
        <v>3</v>
      </c>
      <c r="F5" s="10" t="s">
        <v>4</v>
      </c>
      <c r="G5" s="10" t="s">
        <v>5</v>
      </c>
      <c r="H5" s="10" t="s">
        <v>6</v>
      </c>
    </row>
    <row r="6" spans="1:13" s="4" customFormat="1" ht="17.100000000000001" customHeight="1" x14ac:dyDescent="0.2">
      <c r="A6" s="25" t="s">
        <v>32</v>
      </c>
      <c r="B6" s="25"/>
      <c r="C6" s="25"/>
      <c r="D6" s="25"/>
      <c r="E6" s="25"/>
      <c r="F6" s="25"/>
      <c r="G6" s="25"/>
      <c r="H6" s="25"/>
    </row>
    <row r="7" spans="1:13" ht="15" customHeight="1" x14ac:dyDescent="0.2">
      <c r="A7" s="11">
        <v>5503</v>
      </c>
      <c r="B7" s="12">
        <v>1</v>
      </c>
      <c r="C7" s="20" t="s">
        <v>15</v>
      </c>
      <c r="D7" s="19"/>
      <c r="E7" s="13">
        <v>6562</v>
      </c>
      <c r="F7" s="13">
        <f>E7*B7</f>
        <v>6562</v>
      </c>
      <c r="G7" s="13">
        <v>9100</v>
      </c>
      <c r="H7" s="13">
        <f>G7*B7</f>
        <v>9100</v>
      </c>
      <c r="K7" s="4"/>
      <c r="M7" s="4"/>
    </row>
    <row r="8" spans="1:13" ht="15" customHeight="1" x14ac:dyDescent="0.2">
      <c r="A8" s="11" t="s">
        <v>8</v>
      </c>
      <c r="B8" s="12">
        <v>2</v>
      </c>
      <c r="C8" s="20" t="s">
        <v>34</v>
      </c>
      <c r="D8" s="19"/>
      <c r="E8" s="13">
        <v>253</v>
      </c>
      <c r="F8" s="13">
        <f>E8*B8</f>
        <v>506</v>
      </c>
      <c r="G8" s="13">
        <v>253</v>
      </c>
      <c r="H8" s="13">
        <f>G8*B8</f>
        <v>506</v>
      </c>
      <c r="K8" s="4"/>
      <c r="M8" s="4"/>
    </row>
    <row r="9" spans="1:13" ht="15" customHeight="1" x14ac:dyDescent="0.2">
      <c r="A9" s="11" t="s">
        <v>21</v>
      </c>
      <c r="B9" s="12">
        <v>1</v>
      </c>
      <c r="C9" s="20" t="s">
        <v>34</v>
      </c>
      <c r="D9" s="19"/>
      <c r="E9" s="13">
        <v>232</v>
      </c>
      <c r="F9" s="13">
        <f>E9*B9</f>
        <v>232</v>
      </c>
      <c r="G9" s="13">
        <v>232</v>
      </c>
      <c r="H9" s="13">
        <f>G9*B9</f>
        <v>232</v>
      </c>
      <c r="K9" s="4"/>
      <c r="M9" s="4"/>
    </row>
    <row r="10" spans="1:13" ht="15" customHeight="1" x14ac:dyDescent="0.2">
      <c r="A10" s="11" t="s">
        <v>16</v>
      </c>
      <c r="B10" s="12">
        <v>2</v>
      </c>
      <c r="C10" s="20" t="s">
        <v>17</v>
      </c>
      <c r="D10" s="19"/>
      <c r="E10" s="13">
        <v>739</v>
      </c>
      <c r="F10" s="13">
        <f>E10*B10</f>
        <v>1478</v>
      </c>
      <c r="G10" s="13">
        <v>739</v>
      </c>
      <c r="H10" s="13">
        <f>G10*B10</f>
        <v>1478</v>
      </c>
      <c r="K10" s="4"/>
      <c r="M10" s="4"/>
    </row>
    <row r="11" spans="1:13" ht="15" customHeight="1" x14ac:dyDescent="0.2">
      <c r="A11" s="11" t="s">
        <v>18</v>
      </c>
      <c r="B11" s="12">
        <v>2</v>
      </c>
      <c r="C11" s="20" t="s">
        <v>19</v>
      </c>
      <c r="D11" s="19"/>
      <c r="E11" s="13">
        <v>6979</v>
      </c>
      <c r="F11" s="13">
        <f>E11*B11</f>
        <v>13958</v>
      </c>
      <c r="G11" s="13">
        <v>6979</v>
      </c>
      <c r="H11" s="13">
        <f>G11*B11</f>
        <v>13958</v>
      </c>
      <c r="K11" s="4"/>
      <c r="M11" s="4"/>
    </row>
    <row r="12" spans="1:13" ht="15" customHeight="1" x14ac:dyDescent="0.2">
      <c r="A12" s="11"/>
      <c r="B12" s="3"/>
      <c r="C12" s="20"/>
      <c r="D12" s="19" t="s">
        <v>9</v>
      </c>
      <c r="E12" s="13"/>
      <c r="F12" s="13">
        <f>SUM(F7:F11)</f>
        <v>22736</v>
      </c>
      <c r="G12" s="13"/>
      <c r="H12" s="13">
        <f>SUM(H7:H11)</f>
        <v>25274</v>
      </c>
      <c r="K12" s="4"/>
      <c r="M12" s="4"/>
    </row>
    <row r="13" spans="1:13" ht="9.9499999999999993" customHeight="1" x14ac:dyDescent="0.2">
      <c r="A13" s="11"/>
      <c r="B13" s="3"/>
      <c r="C13" s="20"/>
      <c r="D13" s="19"/>
      <c r="E13" s="13"/>
      <c r="F13" s="13"/>
      <c r="G13" s="13"/>
      <c r="H13" s="13"/>
      <c r="K13" s="4"/>
      <c r="M13" s="4"/>
    </row>
    <row r="14" spans="1:13" ht="15" customHeight="1" x14ac:dyDescent="0.2">
      <c r="A14" s="11" t="s">
        <v>22</v>
      </c>
      <c r="B14" s="12">
        <v>1</v>
      </c>
      <c r="C14" s="20" t="s">
        <v>23</v>
      </c>
      <c r="D14" s="19"/>
      <c r="E14" s="13">
        <v>1402</v>
      </c>
      <c r="F14" s="13">
        <f t="shared" ref="F14:F15" si="0">E14*B14</f>
        <v>1402</v>
      </c>
      <c r="G14" s="13">
        <v>1402</v>
      </c>
      <c r="H14" s="13">
        <f t="shared" ref="H14:H15" si="1">G14*B14</f>
        <v>1402</v>
      </c>
      <c r="K14" s="4"/>
      <c r="M14" s="4"/>
    </row>
    <row r="15" spans="1:13" ht="15" customHeight="1" x14ac:dyDescent="0.2">
      <c r="A15" s="11" t="s">
        <v>26</v>
      </c>
      <c r="B15" s="12">
        <v>1</v>
      </c>
      <c r="C15" s="20" t="s">
        <v>27</v>
      </c>
      <c r="D15" s="19"/>
      <c r="E15" s="13">
        <v>1123</v>
      </c>
      <c r="F15" s="13">
        <f t="shared" si="0"/>
        <v>1123</v>
      </c>
      <c r="G15" s="13">
        <v>1123</v>
      </c>
      <c r="H15" s="13">
        <f t="shared" si="1"/>
        <v>1123</v>
      </c>
      <c r="K15" s="4"/>
      <c r="M15" s="4"/>
    </row>
    <row r="16" spans="1:13" ht="15" customHeight="1" x14ac:dyDescent="0.2">
      <c r="A16" s="11"/>
      <c r="B16" s="12"/>
      <c r="C16" s="20"/>
      <c r="D16" s="21" t="s">
        <v>10</v>
      </c>
      <c r="E16" s="13"/>
      <c r="F16" s="13">
        <f>F12</f>
        <v>22736</v>
      </c>
      <c r="G16" s="13"/>
      <c r="H16" s="13">
        <f>H12</f>
        <v>25274</v>
      </c>
      <c r="K16" s="4"/>
      <c r="M16" s="4"/>
    </row>
    <row r="17" spans="1:13" ht="15" customHeight="1" x14ac:dyDescent="0.2">
      <c r="A17" s="11"/>
      <c r="B17" s="12"/>
      <c r="C17" s="20"/>
      <c r="D17" s="22" t="s">
        <v>11</v>
      </c>
      <c r="E17" s="14"/>
      <c r="F17" s="14">
        <f>SUM(F14:F16)</f>
        <v>25261</v>
      </c>
      <c r="G17" s="14"/>
      <c r="H17" s="14">
        <f>SUM(H14:H16)</f>
        <v>27799</v>
      </c>
      <c r="K17" s="4"/>
      <c r="M17" s="4"/>
    </row>
    <row r="18" spans="1:13" ht="9.9499999999999993" customHeight="1" x14ac:dyDescent="0.2">
      <c r="A18" s="11"/>
      <c r="B18" s="12"/>
      <c r="C18" s="20"/>
      <c r="D18" s="19"/>
      <c r="E18" s="13"/>
      <c r="F18" s="13"/>
      <c r="G18" s="13"/>
      <c r="H18" s="13"/>
      <c r="K18" s="4"/>
      <c r="M18" s="4"/>
    </row>
    <row r="19" spans="1:13" ht="15" customHeight="1" x14ac:dyDescent="0.2">
      <c r="A19" s="11" t="s">
        <v>22</v>
      </c>
      <c r="B19" s="12">
        <v>1</v>
      </c>
      <c r="C19" s="20" t="s">
        <v>24</v>
      </c>
      <c r="D19" s="19"/>
      <c r="E19" s="13">
        <v>1782</v>
      </c>
      <c r="F19" s="13">
        <f t="shared" ref="F19:F20" si="2">E19*B19</f>
        <v>1782</v>
      </c>
      <c r="G19" s="13">
        <v>1782</v>
      </c>
      <c r="H19" s="13">
        <f t="shared" ref="H19:H20" si="3">G19*B19</f>
        <v>1782</v>
      </c>
      <c r="K19" s="4"/>
      <c r="M19" s="4"/>
    </row>
    <row r="20" spans="1:13" ht="15" customHeight="1" x14ac:dyDescent="0.2">
      <c r="A20" s="11" t="s">
        <v>26</v>
      </c>
      <c r="B20" s="12">
        <v>1</v>
      </c>
      <c r="C20" s="20" t="s">
        <v>29</v>
      </c>
      <c r="D20" s="19"/>
      <c r="E20" s="13">
        <v>1434</v>
      </c>
      <c r="F20" s="13">
        <f t="shared" si="2"/>
        <v>1434</v>
      </c>
      <c r="G20" s="13">
        <v>1434</v>
      </c>
      <c r="H20" s="13">
        <f t="shared" si="3"/>
        <v>1434</v>
      </c>
      <c r="K20" s="4"/>
      <c r="M20" s="4"/>
    </row>
    <row r="21" spans="1:13" ht="15" customHeight="1" x14ac:dyDescent="0.2">
      <c r="A21" s="11"/>
      <c r="B21" s="12"/>
      <c r="C21" s="20"/>
      <c r="D21" s="21" t="s">
        <v>10</v>
      </c>
      <c r="E21" s="13"/>
      <c r="F21" s="13">
        <f>F12</f>
        <v>22736</v>
      </c>
      <c r="G21" s="13"/>
      <c r="H21" s="13">
        <f>H12</f>
        <v>25274</v>
      </c>
      <c r="K21" s="4"/>
      <c r="M21" s="4"/>
    </row>
    <row r="22" spans="1:13" ht="15" customHeight="1" x14ac:dyDescent="0.2">
      <c r="A22" s="11"/>
      <c r="B22" s="12"/>
      <c r="C22" s="20"/>
      <c r="D22" s="22" t="s">
        <v>13</v>
      </c>
      <c r="E22" s="14"/>
      <c r="F22" s="14">
        <f>SUM(F19:F21)</f>
        <v>25952</v>
      </c>
      <c r="G22" s="14"/>
      <c r="H22" s="14">
        <f>SUM(H19:H21)</f>
        <v>28490</v>
      </c>
      <c r="K22" s="4"/>
      <c r="M22" s="4"/>
    </row>
    <row r="23" spans="1:13" ht="9.9499999999999993" customHeight="1" x14ac:dyDescent="0.2">
      <c r="A23" s="11"/>
      <c r="B23" s="12"/>
      <c r="C23" s="20"/>
      <c r="D23" s="22"/>
      <c r="E23" s="14"/>
      <c r="F23" s="14"/>
      <c r="G23" s="14"/>
      <c r="H23" s="14"/>
      <c r="K23" s="4"/>
      <c r="M23" s="4"/>
    </row>
    <row r="24" spans="1:13" ht="15" customHeight="1" x14ac:dyDescent="0.2">
      <c r="A24" s="11" t="s">
        <v>22</v>
      </c>
      <c r="B24" s="12">
        <v>1</v>
      </c>
      <c r="C24" s="20" t="s">
        <v>25</v>
      </c>
      <c r="D24" s="19"/>
      <c r="E24" s="13">
        <v>6393</v>
      </c>
      <c r="F24" s="13">
        <f t="shared" ref="F24:F25" si="4">E24*B24</f>
        <v>6393</v>
      </c>
      <c r="G24" s="13">
        <v>6393</v>
      </c>
      <c r="H24" s="13">
        <f t="shared" ref="H24:H25" si="5">G24*B24</f>
        <v>6393</v>
      </c>
      <c r="K24" s="4"/>
      <c r="M24" s="4"/>
    </row>
    <row r="25" spans="1:13" ht="15" customHeight="1" x14ac:dyDescent="0.2">
      <c r="A25" s="11" t="s">
        <v>26</v>
      </c>
      <c r="B25" s="12">
        <v>1</v>
      </c>
      <c r="C25" s="20" t="s">
        <v>28</v>
      </c>
      <c r="D25" s="19"/>
      <c r="E25" s="13">
        <v>4183</v>
      </c>
      <c r="F25" s="13">
        <f t="shared" si="4"/>
        <v>4183</v>
      </c>
      <c r="G25" s="13">
        <v>4183</v>
      </c>
      <c r="H25" s="13">
        <f t="shared" si="5"/>
        <v>4183</v>
      </c>
      <c r="K25" s="4"/>
      <c r="M25" s="4"/>
    </row>
    <row r="26" spans="1:13" ht="15" customHeight="1" x14ac:dyDescent="0.2">
      <c r="A26" s="11"/>
      <c r="B26" s="12"/>
      <c r="C26" s="20"/>
      <c r="D26" s="21" t="s">
        <v>10</v>
      </c>
      <c r="E26" s="13"/>
      <c r="F26" s="13">
        <f>F12</f>
        <v>22736</v>
      </c>
      <c r="G26" s="13"/>
      <c r="H26" s="13">
        <f>H12</f>
        <v>25274</v>
      </c>
      <c r="K26" s="4"/>
      <c r="M26" s="4"/>
    </row>
    <row r="27" spans="1:13" ht="15" customHeight="1" x14ac:dyDescent="0.2">
      <c r="A27" s="11"/>
      <c r="B27" s="12"/>
      <c r="C27" s="20"/>
      <c r="D27" s="23" t="s">
        <v>12</v>
      </c>
      <c r="E27" s="14"/>
      <c r="F27" s="14">
        <f>SUM(F24:F26)</f>
        <v>33312</v>
      </c>
      <c r="G27" s="14"/>
      <c r="H27" s="14">
        <f>SUM(H24:H26)</f>
        <v>35850</v>
      </c>
      <c r="K27" s="4"/>
      <c r="M27" s="4"/>
    </row>
    <row r="28" spans="1:13" ht="9.9499999999999993" customHeight="1" x14ac:dyDescent="0.2">
      <c r="A28" s="11"/>
      <c r="B28" s="12"/>
      <c r="C28" s="20"/>
      <c r="D28" s="22"/>
      <c r="E28" s="14"/>
      <c r="F28" s="14"/>
      <c r="G28" s="14"/>
      <c r="H28" s="14"/>
      <c r="K28" s="4"/>
      <c r="M28" s="4"/>
    </row>
    <row r="29" spans="1:13" s="4" customFormat="1" ht="17.100000000000001" customHeight="1" x14ac:dyDescent="0.2">
      <c r="A29" s="25" t="s">
        <v>33</v>
      </c>
      <c r="B29" s="25"/>
      <c r="C29" s="25"/>
      <c r="D29" s="25"/>
      <c r="E29" s="25"/>
      <c r="F29" s="25"/>
      <c r="G29" s="25"/>
      <c r="H29" s="25"/>
    </row>
    <row r="30" spans="1:13" ht="15" customHeight="1" x14ac:dyDescent="0.2">
      <c r="A30" s="11">
        <v>550</v>
      </c>
      <c r="B30" s="12">
        <v>2</v>
      </c>
      <c r="C30" s="20" t="s">
        <v>31</v>
      </c>
      <c r="D30" s="19"/>
      <c r="E30" s="13">
        <v>3297</v>
      </c>
      <c r="F30" s="13">
        <f t="shared" ref="F30" si="6">E30*B30</f>
        <v>6594</v>
      </c>
      <c r="G30" s="13">
        <v>4796</v>
      </c>
      <c r="H30" s="13">
        <f t="shared" ref="H30" si="7">G30*B30</f>
        <v>9592</v>
      </c>
      <c r="K30" s="4"/>
      <c r="M30" s="4"/>
    </row>
    <row r="31" spans="1:13" ht="15" customHeight="1" x14ac:dyDescent="0.2">
      <c r="A31" s="11" t="s">
        <v>8</v>
      </c>
      <c r="B31" s="12">
        <v>1</v>
      </c>
      <c r="C31" s="20" t="s">
        <v>20</v>
      </c>
      <c r="D31" s="19"/>
      <c r="E31" s="13">
        <v>253</v>
      </c>
      <c r="F31" s="13">
        <f>E31*B31</f>
        <v>253</v>
      </c>
      <c r="G31" s="13">
        <v>253</v>
      </c>
      <c r="H31" s="13">
        <f>G31*B31</f>
        <v>253</v>
      </c>
      <c r="K31" s="4"/>
      <c r="M31" s="4"/>
    </row>
    <row r="32" spans="1:13" ht="15" customHeight="1" x14ac:dyDescent="0.2">
      <c r="A32" s="11" t="s">
        <v>21</v>
      </c>
      <c r="B32" s="12">
        <v>1</v>
      </c>
      <c r="C32" s="20" t="s">
        <v>20</v>
      </c>
      <c r="D32" s="19"/>
      <c r="E32" s="13">
        <v>232</v>
      </c>
      <c r="F32" s="13">
        <f>E32*B32</f>
        <v>232</v>
      </c>
      <c r="G32" s="13">
        <v>232</v>
      </c>
      <c r="H32" s="13">
        <f>G32*B32</f>
        <v>232</v>
      </c>
      <c r="K32" s="4"/>
      <c r="M32" s="4"/>
    </row>
    <row r="33" spans="1:13" ht="15" customHeight="1" x14ac:dyDescent="0.2">
      <c r="A33" s="11" t="s">
        <v>16</v>
      </c>
      <c r="B33" s="12">
        <v>1</v>
      </c>
      <c r="C33" s="20" t="s">
        <v>17</v>
      </c>
      <c r="D33" s="19"/>
      <c r="E33" s="13">
        <v>739</v>
      </c>
      <c r="F33" s="13">
        <f>E33*B33</f>
        <v>739</v>
      </c>
      <c r="G33" s="13">
        <v>739</v>
      </c>
      <c r="H33" s="13">
        <f>G33*B33</f>
        <v>739</v>
      </c>
      <c r="K33" s="4"/>
      <c r="M33" s="4"/>
    </row>
    <row r="34" spans="1:13" ht="15" customHeight="1" x14ac:dyDescent="0.2">
      <c r="A34" s="11"/>
      <c r="B34" s="12"/>
      <c r="C34" s="20"/>
      <c r="D34" s="19" t="s">
        <v>9</v>
      </c>
      <c r="E34" s="13"/>
      <c r="F34" s="13">
        <f>SUM(F30:F33)</f>
        <v>7818</v>
      </c>
      <c r="G34" s="13"/>
      <c r="H34" s="13">
        <f>SUM(H30:H33)</f>
        <v>10816</v>
      </c>
      <c r="K34" s="4"/>
      <c r="M34" s="4"/>
    </row>
    <row r="35" spans="1:13" ht="9.9499999999999993" customHeight="1" x14ac:dyDescent="0.2">
      <c r="A35" s="11"/>
      <c r="B35" s="12"/>
      <c r="C35" s="20"/>
      <c r="D35" s="19"/>
      <c r="E35" s="13"/>
      <c r="F35" s="13"/>
      <c r="G35" s="13"/>
      <c r="H35" s="13"/>
      <c r="K35" s="4"/>
      <c r="M35" s="4"/>
    </row>
    <row r="36" spans="1:13" ht="15" customHeight="1" x14ac:dyDescent="0.2">
      <c r="A36" s="11" t="s">
        <v>22</v>
      </c>
      <c r="B36" s="12">
        <v>1</v>
      </c>
      <c r="C36" s="20" t="s">
        <v>23</v>
      </c>
      <c r="D36" s="19"/>
      <c r="E36" s="13">
        <v>1402</v>
      </c>
      <c r="F36" s="13">
        <f t="shared" ref="F36" si="8">E36*B36</f>
        <v>1402</v>
      </c>
      <c r="G36" s="13">
        <v>1402</v>
      </c>
      <c r="H36" s="13">
        <f t="shared" ref="H36" si="9">G36*B36</f>
        <v>1402</v>
      </c>
      <c r="K36" s="4"/>
      <c r="M36" s="4"/>
    </row>
    <row r="37" spans="1:13" ht="15" customHeight="1" x14ac:dyDescent="0.2">
      <c r="A37" s="11" t="s">
        <v>26</v>
      </c>
      <c r="B37" s="12">
        <v>1</v>
      </c>
      <c r="C37" s="20" t="s">
        <v>27</v>
      </c>
      <c r="D37" s="19"/>
      <c r="E37" s="13">
        <v>1123</v>
      </c>
      <c r="F37" s="13">
        <f>E37*B37</f>
        <v>1123</v>
      </c>
      <c r="G37" s="13">
        <v>1123</v>
      </c>
      <c r="H37" s="13">
        <f>G37*B37</f>
        <v>1123</v>
      </c>
      <c r="K37" s="4"/>
      <c r="M37" s="4"/>
    </row>
    <row r="38" spans="1:13" ht="15" customHeight="1" x14ac:dyDescent="0.2">
      <c r="A38" s="11"/>
      <c r="B38" s="12"/>
      <c r="C38" s="20"/>
      <c r="D38" s="21" t="s">
        <v>10</v>
      </c>
      <c r="E38" s="13"/>
      <c r="F38" s="13">
        <f>F34</f>
        <v>7818</v>
      </c>
      <c r="G38" s="13"/>
      <c r="H38" s="13">
        <f>H34</f>
        <v>10816</v>
      </c>
      <c r="K38" s="4"/>
      <c r="M38" s="4"/>
    </row>
    <row r="39" spans="1:13" ht="15" customHeight="1" x14ac:dyDescent="0.2">
      <c r="A39" s="11"/>
      <c r="B39" s="12"/>
      <c r="C39" s="20"/>
      <c r="D39" s="22" t="s">
        <v>11</v>
      </c>
      <c r="E39" s="14"/>
      <c r="F39" s="14">
        <f>SUM(F36:F38)</f>
        <v>10343</v>
      </c>
      <c r="G39" s="14"/>
      <c r="H39" s="14">
        <f>SUM(H36:H38)</f>
        <v>13341</v>
      </c>
      <c r="K39" s="4"/>
      <c r="M39" s="4"/>
    </row>
    <row r="40" spans="1:13" ht="9.9499999999999993" customHeight="1" x14ac:dyDescent="0.2">
      <c r="A40" s="11"/>
      <c r="B40" s="12"/>
      <c r="C40" s="20"/>
      <c r="D40" s="19"/>
      <c r="E40" s="13"/>
      <c r="F40" s="13"/>
      <c r="G40" s="13"/>
      <c r="H40" s="13"/>
      <c r="K40" s="4"/>
      <c r="M40" s="4"/>
    </row>
    <row r="41" spans="1:13" ht="15" customHeight="1" x14ac:dyDescent="0.2">
      <c r="A41" s="11" t="s">
        <v>22</v>
      </c>
      <c r="B41" s="12">
        <v>1</v>
      </c>
      <c r="C41" s="20" t="s">
        <v>24</v>
      </c>
      <c r="D41" s="19"/>
      <c r="E41" s="13">
        <v>1782</v>
      </c>
      <c r="F41" s="13">
        <f t="shared" ref="F41:F42" si="10">E41*B41</f>
        <v>1782</v>
      </c>
      <c r="G41" s="13">
        <v>1782</v>
      </c>
      <c r="H41" s="13">
        <f t="shared" ref="H41:H42" si="11">G41*B41</f>
        <v>1782</v>
      </c>
      <c r="K41" s="4"/>
      <c r="M41" s="4"/>
    </row>
    <row r="42" spans="1:13" ht="15" customHeight="1" x14ac:dyDescent="0.2">
      <c r="A42" s="11" t="s">
        <v>26</v>
      </c>
      <c r="B42" s="12">
        <v>1</v>
      </c>
      <c r="C42" s="20" t="s">
        <v>29</v>
      </c>
      <c r="D42" s="19"/>
      <c r="E42" s="13">
        <v>1434</v>
      </c>
      <c r="F42" s="13">
        <f t="shared" si="10"/>
        <v>1434</v>
      </c>
      <c r="G42" s="13">
        <v>1434</v>
      </c>
      <c r="H42" s="13">
        <f t="shared" si="11"/>
        <v>1434</v>
      </c>
      <c r="K42" s="4"/>
      <c r="M42" s="4"/>
    </row>
    <row r="43" spans="1:13" ht="15" customHeight="1" x14ac:dyDescent="0.2">
      <c r="A43" s="11"/>
      <c r="B43" s="12"/>
      <c r="C43" s="20"/>
      <c r="D43" s="21" t="s">
        <v>10</v>
      </c>
      <c r="E43" s="13"/>
      <c r="F43" s="13">
        <f>F34</f>
        <v>7818</v>
      </c>
      <c r="G43" s="13"/>
      <c r="H43" s="13">
        <f>H34</f>
        <v>10816</v>
      </c>
      <c r="K43" s="4"/>
      <c r="M43" s="4"/>
    </row>
    <row r="44" spans="1:13" ht="15" customHeight="1" x14ac:dyDescent="0.2">
      <c r="A44" s="11"/>
      <c r="B44" s="12"/>
      <c r="C44" s="20"/>
      <c r="D44" s="22" t="s">
        <v>13</v>
      </c>
      <c r="E44" s="14"/>
      <c r="F44" s="14">
        <f>SUM(F41:F43)</f>
        <v>11034</v>
      </c>
      <c r="G44" s="14"/>
      <c r="H44" s="14">
        <f>SUM(H41:H43)</f>
        <v>14032</v>
      </c>
      <c r="K44" s="4"/>
      <c r="M44" s="4"/>
    </row>
    <row r="45" spans="1:13" ht="9.9499999999999993" customHeight="1" x14ac:dyDescent="0.2">
      <c r="A45" s="11"/>
      <c r="B45" s="12"/>
      <c r="C45" s="20"/>
      <c r="D45" s="19"/>
      <c r="E45" s="13"/>
      <c r="F45" s="13"/>
      <c r="G45" s="13"/>
      <c r="H45" s="13"/>
      <c r="K45" s="4"/>
      <c r="M45" s="4"/>
    </row>
    <row r="46" spans="1:13" ht="15" customHeight="1" x14ac:dyDescent="0.2">
      <c r="A46" s="11" t="s">
        <v>22</v>
      </c>
      <c r="B46" s="12">
        <v>1</v>
      </c>
      <c r="C46" s="20" t="s">
        <v>24</v>
      </c>
      <c r="D46" s="19"/>
      <c r="E46" s="13">
        <v>6393</v>
      </c>
      <c r="F46" s="13">
        <v>12786</v>
      </c>
      <c r="G46" s="13">
        <v>6393</v>
      </c>
      <c r="H46" s="13">
        <v>4578</v>
      </c>
      <c r="K46" s="4"/>
      <c r="M46" s="4"/>
    </row>
    <row r="47" spans="1:13" ht="15" customHeight="1" x14ac:dyDescent="0.2">
      <c r="A47" s="11" t="s">
        <v>26</v>
      </c>
      <c r="B47" s="12">
        <v>1</v>
      </c>
      <c r="C47" s="20" t="s">
        <v>29</v>
      </c>
      <c r="D47" s="19"/>
      <c r="E47" s="13">
        <v>4183</v>
      </c>
      <c r="F47" s="13">
        <v>8366</v>
      </c>
      <c r="G47" s="13">
        <v>4183</v>
      </c>
      <c r="H47" s="13">
        <v>8366</v>
      </c>
      <c r="K47" s="4"/>
      <c r="M47" s="4"/>
    </row>
    <row r="48" spans="1:13" ht="15" customHeight="1" x14ac:dyDescent="0.2">
      <c r="A48" s="11"/>
      <c r="B48" s="12"/>
      <c r="C48" s="20"/>
      <c r="D48" s="21" t="s">
        <v>10</v>
      </c>
      <c r="E48" s="13"/>
      <c r="F48" s="13">
        <f>F34</f>
        <v>7818</v>
      </c>
      <c r="G48" s="13"/>
      <c r="H48" s="13">
        <f>H34</f>
        <v>10816</v>
      </c>
      <c r="K48" s="4"/>
      <c r="M48" s="4"/>
    </row>
    <row r="49" spans="1:13" ht="15" customHeight="1" x14ac:dyDescent="0.2">
      <c r="A49" s="11"/>
      <c r="B49" s="12"/>
      <c r="C49" s="20"/>
      <c r="D49" s="23" t="s">
        <v>12</v>
      </c>
      <c r="E49" s="14"/>
      <c r="F49" s="14">
        <f>SUM(F46:F48)</f>
        <v>28970</v>
      </c>
      <c r="G49" s="14"/>
      <c r="H49" s="14">
        <f>SUM(H46:H48)</f>
        <v>23760</v>
      </c>
      <c r="K49" s="4"/>
      <c r="M49" s="4"/>
    </row>
    <row r="50" spans="1:13" ht="15" customHeight="1" x14ac:dyDescent="0.2">
      <c r="A50" s="11"/>
      <c r="B50" s="12"/>
      <c r="C50" s="20"/>
      <c r="D50" s="19"/>
      <c r="E50" s="13"/>
      <c r="F50" s="13"/>
      <c r="G50" s="13"/>
      <c r="H50" s="13"/>
      <c r="M50" s="4"/>
    </row>
    <row r="51" spans="1:13" ht="15.95" customHeight="1" x14ac:dyDescent="0.2">
      <c r="A51" s="11"/>
      <c r="B51" s="12"/>
      <c r="C51" s="20"/>
      <c r="D51" s="19"/>
      <c r="E51" s="13"/>
      <c r="F51" s="13"/>
      <c r="G51" s="13"/>
      <c r="H51" s="13"/>
      <c r="M51" s="4"/>
    </row>
    <row r="52" spans="1:13" x14ac:dyDescent="0.2">
      <c r="A52" s="11"/>
      <c r="B52" s="12"/>
      <c r="C52" s="20"/>
      <c r="D52" s="19"/>
      <c r="E52" s="13"/>
      <c r="F52" s="13"/>
      <c r="G52" s="13"/>
      <c r="H52" s="13"/>
      <c r="M52" s="4"/>
    </row>
    <row r="53" spans="1:13" ht="15" customHeight="1" x14ac:dyDescent="0.2">
      <c r="A53" s="11"/>
      <c r="B53" s="12"/>
      <c r="C53" s="20"/>
      <c r="E53" s="13"/>
      <c r="F53" s="13"/>
      <c r="G53" s="13"/>
      <c r="H53" s="13"/>
      <c r="M53" s="4"/>
    </row>
    <row r="54" spans="1:13" ht="15" customHeight="1" x14ac:dyDescent="0.2">
      <c r="A54" s="11"/>
      <c r="B54" s="12"/>
      <c r="C54" s="11"/>
      <c r="D54" s="18"/>
      <c r="E54" s="13"/>
      <c r="F54" s="14"/>
      <c r="G54" s="13"/>
      <c r="H54" s="14"/>
      <c r="M54" s="4"/>
    </row>
    <row r="55" spans="1:13" x14ac:dyDescent="0.2">
      <c r="A55" s="11"/>
      <c r="B55" s="12"/>
      <c r="C55" s="11"/>
      <c r="D55" s="11"/>
      <c r="E55" s="13"/>
      <c r="F55" s="13"/>
      <c r="G55" s="13"/>
      <c r="H55" s="13"/>
    </row>
    <row r="56" spans="1:13" x14ac:dyDescent="0.2">
      <c r="B56" s="12"/>
    </row>
  </sheetData>
  <mergeCells count="3">
    <mergeCell ref="A3:C3"/>
    <mergeCell ref="A6:H6"/>
    <mergeCell ref="A29:H29"/>
  </mergeCells>
  <printOptions horizontalCentered="1"/>
  <pageMargins left="0.45" right="0.45" top="0.5" bottom="0.5" header="0.3" footer="0.3"/>
  <pageSetup scale="80" orientation="portrait" r:id="rId1"/>
  <headerFooter>
    <oddFooter>&amp;R&amp;G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550-22</vt:lpstr>
      <vt:lpstr>'550-22'!Print_Area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Schmidt</dc:creator>
  <cp:lastModifiedBy>Jennifer Herman</cp:lastModifiedBy>
  <cp:lastPrinted>2023-09-14T14:36:53Z</cp:lastPrinted>
  <dcterms:created xsi:type="dcterms:W3CDTF">2021-08-16T16:25:44Z</dcterms:created>
  <dcterms:modified xsi:type="dcterms:W3CDTF">2023-09-28T19:38:50Z</dcterms:modified>
</cp:coreProperties>
</file>